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45" activeTab="0"/>
  </bookViews>
  <sheets>
    <sheet name="asis sub dif cult" sheetId="1" r:id="rId1"/>
  </sheets>
  <externalReferences>
    <externalReference r:id="rId4"/>
  </externalReferences>
  <definedNames/>
  <calcPr fullCalcOnLoad="1"/>
</workbook>
</file>

<file path=xl/sharedStrings.xml><?xml version="1.0" encoding="utf-8"?>
<sst xmlns="http://schemas.openxmlformats.org/spreadsheetml/2006/main" count="25" uniqueCount="25">
  <si>
    <t>CUADRO 32</t>
  </si>
  <si>
    <t>UNAM. Asistencia a actividades en los recintos y espacios del subsistema de difusión cultural</t>
  </si>
  <si>
    <t>2000-2023</t>
  </si>
  <si>
    <r>
      <t>2020</t>
    </r>
    <r>
      <rPr>
        <b/>
        <vertAlign val="superscript"/>
        <sz val="10"/>
        <rFont val="Arial"/>
        <family val="2"/>
      </rPr>
      <t>a</t>
    </r>
  </si>
  <si>
    <r>
      <t>2021</t>
    </r>
    <r>
      <rPr>
        <b/>
        <vertAlign val="superscript"/>
        <sz val="10"/>
        <rFont val="Arial"/>
        <family val="2"/>
      </rPr>
      <t>a</t>
    </r>
  </si>
  <si>
    <r>
      <t>2022</t>
    </r>
    <r>
      <rPr>
        <b/>
        <vertAlign val="superscript"/>
        <sz val="10"/>
        <rFont val="Arial"/>
        <family val="2"/>
      </rPr>
      <t>a</t>
    </r>
  </si>
  <si>
    <r>
      <t>2023</t>
    </r>
    <r>
      <rPr>
        <b/>
        <vertAlign val="superscript"/>
        <sz val="10"/>
        <color indexed="18"/>
        <rFont val="Arial"/>
        <family val="2"/>
      </rPr>
      <t>d</t>
    </r>
  </si>
  <si>
    <t>Total de asistentes</t>
  </si>
  <si>
    <t>Funciones de conciertos</t>
  </si>
  <si>
    <t>Funciones de obras de teatro</t>
  </si>
  <si>
    <t>Funciones de obras de danza</t>
  </si>
  <si>
    <t>Funciones de obras fílmicas y videos</t>
  </si>
  <si>
    <t>Exposiciones</t>
  </si>
  <si>
    <r>
      <t>Actividades literarias</t>
    </r>
    <r>
      <rPr>
        <vertAlign val="superscript"/>
        <sz val="10"/>
        <rFont val="Arial"/>
        <family val="2"/>
      </rPr>
      <t>b</t>
    </r>
  </si>
  <si>
    <t>Talleres</t>
  </si>
  <si>
    <t>Conferencias y/o videoconferencias</t>
  </si>
  <si>
    <t>Cursos</t>
  </si>
  <si>
    <r>
      <t>Otras actividades</t>
    </r>
    <r>
      <rPr>
        <vertAlign val="superscript"/>
        <sz val="10"/>
        <rFont val="Arial"/>
        <family val="2"/>
      </rPr>
      <t>c</t>
    </r>
  </si>
  <si>
    <r>
      <rPr>
        <vertAlign val="superscript"/>
        <sz val="8"/>
        <color indexed="18"/>
        <rFont val="Arial"/>
        <family val="2"/>
      </rPr>
      <t>a</t>
    </r>
    <r>
      <rPr>
        <sz val="8"/>
        <color indexed="18"/>
        <rFont val="Arial"/>
        <family val="2"/>
      </rPr>
      <t xml:space="preserve"> Derivado de la suspensión de labores presenciales universitarias por la emergencia sanitaria de COVID-19, se incluye el número de asistentes presenciales y usuarios en línea conectados en el momento del evento.</t>
    </r>
  </si>
  <si>
    <r>
      <t>b</t>
    </r>
    <r>
      <rPr>
        <sz val="8"/>
        <rFont val="Arial"/>
        <family val="2"/>
      </rPr>
      <t xml:space="preserve"> Incluye conferencias, mesas de venta, ferias, lecturas literarias, mesas redondas, multidisciplinarias, presentación de publicaciones, ceremonias y talleres; todos con fines literarios.</t>
    </r>
  </si>
  <si>
    <r>
      <t>c</t>
    </r>
    <r>
      <rPr>
        <sz val="8"/>
        <rFont val="Arial"/>
        <family val="2"/>
      </rPr>
      <t xml:space="preserve"> Incluye clases, conferencias, develaciones de placa, festivales, performance, mesas de venta, mesas redondas, presentación de publicaciones, talleres, ceremonias, cursos, lecturas literarias, homenajes, coloquios, concursos, encuentros, seminarios, transmisiones simultáneas, proyecciones de video, visitas guiadas, foros, residencias artísticas y actividades multidisciplinarias.</t>
    </r>
  </si>
  <si>
    <r>
      <t xml:space="preserve">d </t>
    </r>
    <r>
      <rPr>
        <sz val="8"/>
        <rFont val="Arial"/>
        <family val="2"/>
      </rPr>
      <t>Contabiliza actividades presenciales y virtuales.</t>
    </r>
  </si>
  <si>
    <t>Fuente: CDC, UNAM.</t>
  </si>
  <si>
    <t>Fecha de corte: 31-XII-2023</t>
  </si>
  <si>
    <t>Fecha de última actualización: 29-II-2024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</si>
</sst>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12"/>
      <color indexed="18"/>
      <name val="Arial"/>
      <family val="2"/>
    </font>
    <font>
      <sz val="10"/>
      <color indexed="18"/>
      <name val="Arial"/>
      <family val="2"/>
    </font>
    <font>
      <b/>
      <sz val="10"/>
      <name val="Arial"/>
      <family val="2"/>
    </font>
    <font>
      <b/>
      <vertAlign val="superscript"/>
      <sz val="10"/>
      <name val="Arial"/>
      <family val="2"/>
    </font>
    <font>
      <b/>
      <sz val="10"/>
      <color indexed="18"/>
      <name val="Arial"/>
      <family val="2"/>
    </font>
    <font>
      <b/>
      <vertAlign val="superscript"/>
      <sz val="10"/>
      <color indexed="18"/>
      <name val="Arial"/>
      <family val="2"/>
    </font>
    <font>
      <vertAlign val="superscript"/>
      <sz val="10"/>
      <name val="Arial"/>
      <family val="2"/>
    </font>
    <font>
      <sz val="8"/>
      <color indexed="18"/>
      <name val="Arial"/>
      <family val="2"/>
    </font>
    <font>
      <vertAlign val="superscript"/>
      <sz val="8"/>
      <color indexed="18"/>
      <name val="Arial"/>
      <family val="2"/>
    </font>
    <font>
      <sz val="10"/>
      <color indexed="8"/>
      <name val="Arial"/>
      <family val="2"/>
    </font>
    <font>
      <vertAlign val="superscript"/>
      <sz val="8"/>
      <name val="Arial"/>
      <family val="2"/>
    </font>
    <font>
      <sz val="8"/>
      <name val="Arial"/>
      <family val="2"/>
    </font>
    <font>
      <i/>
      <sz val="8"/>
      <color indexed="18"/>
      <name val="Arial"/>
      <family val="2"/>
    </font>
    <font>
      <sz val="10"/>
      <name val="Helv"/>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11893"/>
      <name val="Arial"/>
      <family val="2"/>
    </font>
    <font>
      <sz val="10"/>
      <color rgb="FF011893"/>
      <name val="Arial"/>
      <family val="2"/>
    </font>
    <font>
      <b/>
      <sz val="10"/>
      <color rgb="FF011893"/>
      <name val="Arial"/>
      <family val="2"/>
    </font>
    <font>
      <sz val="8"/>
      <color rgb="FF011893"/>
      <name val="Arial"/>
      <family val="2"/>
    </font>
    <font>
      <sz val="10"/>
      <color theme="1"/>
      <name val="Arial"/>
      <family val="2"/>
    </font>
    <font>
      <i/>
      <sz val="8"/>
      <color rgb="FF01189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hair"/>
      <top/>
      <bottom style="hair"/>
    </border>
    <border>
      <left style="hair"/>
      <right style="hair"/>
      <top style="hair"/>
      <bottom style="hair"/>
    </border>
  </borders>
  <cellStyleXfs count="7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32" borderId="4" applyNumberFormat="0" applyFont="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30">
    <xf numFmtId="0" fontId="0" fillId="0" borderId="0" xfId="0"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18" fillId="0" borderId="0" xfId="0" applyFont="1" applyAlignment="1">
      <alignment horizontal="center" vertical="center" wrapText="1"/>
    </xf>
    <xf numFmtId="0" fontId="0" fillId="0" borderId="0" xfId="0" applyAlignment="1">
      <alignment/>
    </xf>
    <xf numFmtId="3" fontId="0" fillId="0" borderId="0" xfId="0" applyNumberFormat="1" applyFont="1" applyAlignment="1">
      <alignment/>
    </xf>
    <xf numFmtId="0" fontId="50" fillId="0" borderId="0" xfId="0" applyFont="1" applyAlignment="1">
      <alignment horizontal="center" vertical="center"/>
    </xf>
    <xf numFmtId="0" fontId="51" fillId="0" borderId="0" xfId="0" applyFont="1" applyAlignment="1">
      <alignment/>
    </xf>
    <xf numFmtId="0" fontId="0" fillId="0" borderId="0" xfId="0" applyFont="1" applyAlignment="1">
      <alignment vertical="center"/>
    </xf>
    <xf numFmtId="3" fontId="0" fillId="0" borderId="0" xfId="0" applyNumberFormat="1" applyAlignment="1">
      <alignment/>
    </xf>
    <xf numFmtId="3" fontId="51" fillId="0" borderId="0" xfId="0" applyNumberFormat="1" applyFont="1" applyAlignment="1">
      <alignment/>
    </xf>
    <xf numFmtId="0" fontId="21" fillId="0" borderId="10" xfId="0" applyFont="1" applyBorder="1" applyAlignment="1">
      <alignment horizontal="center" vertical="center"/>
    </xf>
    <xf numFmtId="0" fontId="21" fillId="33" borderId="11" xfId="0" applyFont="1" applyFill="1" applyBorder="1" applyAlignment="1">
      <alignment horizontal="center" vertical="center"/>
    </xf>
    <xf numFmtId="0" fontId="52" fillId="33" borderId="11" xfId="0" applyFont="1" applyFill="1" applyBorder="1" applyAlignment="1">
      <alignment horizontal="center" vertical="center"/>
    </xf>
    <xf numFmtId="0" fontId="21" fillId="33" borderId="11" xfId="0" applyFont="1" applyFill="1" applyBorder="1" applyAlignment="1">
      <alignment vertical="center"/>
    </xf>
    <xf numFmtId="3" fontId="21" fillId="33" borderId="11" xfId="0" applyNumberFormat="1" applyFont="1" applyFill="1" applyBorder="1" applyAlignment="1">
      <alignment horizontal="right" vertical="center"/>
    </xf>
    <xf numFmtId="3" fontId="52" fillId="33" borderId="11" xfId="0" applyNumberFormat="1" applyFont="1" applyFill="1" applyBorder="1" applyAlignment="1">
      <alignment horizontal="right" vertical="center"/>
    </xf>
    <xf numFmtId="0" fontId="0" fillId="0" borderId="11" xfId="0" applyFont="1" applyBorder="1" applyAlignment="1">
      <alignment horizontal="left" vertical="center" indent="1"/>
    </xf>
    <xf numFmtId="3" fontId="0" fillId="0" borderId="11" xfId="0" applyNumberFormat="1" applyFont="1" applyBorder="1" applyAlignment="1">
      <alignment horizontal="right" vertical="center"/>
    </xf>
    <xf numFmtId="3" fontId="0" fillId="0" borderId="11" xfId="0" applyNumberFormat="1" applyBorder="1" applyAlignment="1">
      <alignment horizontal="right" vertical="center"/>
    </xf>
    <xf numFmtId="3" fontId="51" fillId="0" borderId="11" xfId="0" applyNumberFormat="1" applyFont="1" applyBorder="1" applyAlignment="1">
      <alignment horizontal="right" vertical="center"/>
    </xf>
    <xf numFmtId="0" fontId="51" fillId="0" borderId="0" xfId="0" applyFont="1" applyAlignment="1">
      <alignment/>
    </xf>
    <xf numFmtId="0" fontId="53" fillId="0" borderId="0" xfId="0" applyFont="1" applyAlignment="1">
      <alignment vertical="top"/>
    </xf>
    <xf numFmtId="3" fontId="54" fillId="0" borderId="0" xfId="0" applyNumberFormat="1" applyFont="1" applyAlignment="1">
      <alignment/>
    </xf>
    <xf numFmtId="0" fontId="29" fillId="0" borderId="0" xfId="0" applyFont="1" applyAlignment="1">
      <alignment vertical="center"/>
    </xf>
    <xf numFmtId="0" fontId="54" fillId="0" borderId="0" xfId="0" applyFont="1" applyAlignment="1">
      <alignment/>
    </xf>
    <xf numFmtId="0" fontId="29" fillId="0" borderId="0" xfId="0" applyFont="1" applyAlignment="1">
      <alignment vertical="center" wrapText="1"/>
    </xf>
    <xf numFmtId="0" fontId="30" fillId="0" borderId="0" xfId="0" applyFont="1" applyAlignment="1">
      <alignment vertical="center"/>
    </xf>
    <xf numFmtId="0" fontId="55" fillId="0" borderId="0" xfId="0" applyFont="1" applyAlignment="1">
      <alignment horizontal="right"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o 2"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_c23 programas dgapa proyectos" xfId="56"/>
    <cellStyle name="Normal 3" xfId="57"/>
    <cellStyle name="Normal 3 2" xfId="58"/>
    <cellStyle name="Notas" xfId="59"/>
    <cellStyle name="Percent" xfId="60"/>
    <cellStyle name="Porcentual 2" xfId="61"/>
    <cellStyle name="Porcentual 2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series%20estad&#237;sticas%20unam\2024\unam%20series%20estad&#237;sticas%202000-2024%2020240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demanda bach"/>
      <sheetName val="demanda lic"/>
      <sheetName val="pobl escolar"/>
      <sheetName val="pobl posgr"/>
      <sheetName val="pobl lic"/>
      <sheetName val="pobl bach"/>
      <sheetName val="pobl SUAyED"/>
      <sheetName val="egresados"/>
      <sheetName val="titulación"/>
      <sheetName val="planes est"/>
      <sheetName val="posgr SNP"/>
      <sheetName val="becarios prog"/>
      <sheetName val="becarios nivel"/>
      <sheetName val="sist incor"/>
      <sheetName val="educ cont"/>
      <sheetName val="crai cepe"/>
      <sheetName val="serv social"/>
      <sheetName val="pers acad"/>
      <sheetName val="pers acad TC"/>
      <sheetName val="nombr pa"/>
      <sheetName val="pa sedes fora"/>
      <sheetName val="rec y estímulos pa"/>
      <sheetName val="actual y sup pa"/>
      <sheetName val="formación pa"/>
      <sheetName val="apoyos pi"/>
      <sheetName val="becas posdoc"/>
      <sheetName val="SNI"/>
      <sheetName val="SNI nivel "/>
      <sheetName val="productos Inv"/>
      <sheetName val="tesis inv"/>
      <sheetName val="ISI"/>
      <sheetName val="act sub dif cult"/>
      <sheetName val="asis sub dif cult"/>
      <sheetName val="func CCU"/>
      <sheetName val="asist CCU"/>
      <sheetName val="acerv esp"/>
      <sheetName val="prod edit"/>
      <sheetName val="serv biblio"/>
      <sheetName val="serv cómputo"/>
      <sheetName val="área const"/>
      <sheetName val="presupuesto"/>
      <sheetName val="gasto alumno"/>
      <sheetName val="población 1924-1969"/>
      <sheetName val="población 1970-2023"/>
      <sheetName val="población 1987-2023"/>
      <sheetName val="poblacion bach 1924-2024"/>
      <sheetName val="pi 1924-2023"/>
      <sheetName val="titulación 1924-2022"/>
      <sheetName val="tit dip exagra 1924-2022"/>
      <sheetName val="demanda 1975-20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Y26"/>
  <sheetViews>
    <sheetView tabSelected="1" zoomScalePageLayoutView="0" workbookViewId="0" topLeftCell="A1">
      <selection activeCell="A5" sqref="A5"/>
    </sheetView>
  </sheetViews>
  <sheetFormatPr defaultColWidth="10.8515625" defaultRowHeight="12.75"/>
  <cols>
    <col min="1" max="1" width="39.7109375" style="3" customWidth="1"/>
    <col min="2" max="16" width="11.421875" style="3" customWidth="1"/>
    <col min="17" max="18" width="11.421875" style="0" customWidth="1"/>
    <col min="19" max="24" width="11.421875" style="3" customWidth="1"/>
    <col min="25" max="25" width="11.421875" style="22" customWidth="1"/>
    <col min="26" max="16384" width="10.8515625" style="3" customWidth="1"/>
  </cols>
  <sheetData>
    <row r="1" spans="1:25" ht="12.75">
      <c r="A1" s="1" t="s">
        <v>0</v>
      </c>
      <c r="B1" s="2"/>
      <c r="C1" s="2"/>
      <c r="D1" s="2"/>
      <c r="E1" s="2"/>
      <c r="F1" s="2"/>
      <c r="G1" s="2"/>
      <c r="H1" s="2"/>
      <c r="I1" s="2"/>
      <c r="J1" s="2"/>
      <c r="K1" s="2"/>
      <c r="L1" s="2"/>
      <c r="M1" s="2"/>
      <c r="N1" s="2"/>
      <c r="O1" s="2"/>
      <c r="P1" s="2"/>
      <c r="Q1" s="2"/>
      <c r="R1" s="2"/>
      <c r="S1" s="2"/>
      <c r="T1" s="2"/>
      <c r="U1" s="2"/>
      <c r="V1" s="2"/>
      <c r="W1" s="2"/>
      <c r="X1" s="2"/>
      <c r="Y1" s="2"/>
    </row>
    <row r="3" spans="1:25" s="6" customFormat="1" ht="18" customHeight="1">
      <c r="A3" s="4" t="s">
        <v>1</v>
      </c>
      <c r="B3" s="4"/>
      <c r="C3" s="4"/>
      <c r="D3" s="4"/>
      <c r="E3" s="4"/>
      <c r="F3" s="4"/>
      <c r="G3" s="4"/>
      <c r="H3" s="4"/>
      <c r="I3" s="4"/>
      <c r="J3" s="4"/>
      <c r="K3" s="4"/>
      <c r="L3" s="4"/>
      <c r="M3" s="4"/>
      <c r="N3" s="4"/>
      <c r="O3" s="4"/>
      <c r="P3" s="4"/>
      <c r="Q3" s="4"/>
      <c r="R3" s="4"/>
      <c r="S3" s="4"/>
      <c r="T3" s="4"/>
      <c r="U3" s="4"/>
      <c r="V3" s="4"/>
      <c r="W3" s="4"/>
      <c r="X3" s="4"/>
      <c r="Y3" s="5"/>
    </row>
    <row r="4" spans="1:25" s="6" customFormat="1" ht="18" customHeight="1">
      <c r="A4" s="7" t="s">
        <v>2</v>
      </c>
      <c r="B4" s="7"/>
      <c r="C4" s="7"/>
      <c r="D4" s="7"/>
      <c r="E4" s="7"/>
      <c r="F4" s="7"/>
      <c r="G4" s="7"/>
      <c r="H4" s="7"/>
      <c r="I4" s="7"/>
      <c r="J4" s="7"/>
      <c r="K4" s="7"/>
      <c r="L4" s="7"/>
      <c r="M4" s="7"/>
      <c r="N4" s="7"/>
      <c r="O4" s="7"/>
      <c r="P4" s="7"/>
      <c r="Q4" s="7"/>
      <c r="R4" s="7"/>
      <c r="S4" s="7"/>
      <c r="T4" s="7"/>
      <c r="U4" s="7"/>
      <c r="V4" s="7"/>
      <c r="W4" s="7"/>
      <c r="X4" s="7"/>
      <c r="Y4" s="8"/>
    </row>
    <row r="5" spans="1:25" s="6" customFormat="1" ht="18" customHeight="1">
      <c r="A5" s="9"/>
      <c r="B5" s="9"/>
      <c r="C5" s="9"/>
      <c r="D5" s="9"/>
      <c r="E5" s="9"/>
      <c r="F5" s="9"/>
      <c r="G5" s="9"/>
      <c r="H5" s="9"/>
      <c r="I5" s="9"/>
      <c r="J5" s="9"/>
      <c r="K5" s="9"/>
      <c r="Q5" s="10"/>
      <c r="R5" s="10"/>
      <c r="Y5" s="11"/>
    </row>
    <row r="6" spans="1:25" s="6" customFormat="1" ht="18" customHeight="1">
      <c r="A6" s="12"/>
      <c r="B6" s="13">
        <v>2000</v>
      </c>
      <c r="C6" s="13">
        <v>2001</v>
      </c>
      <c r="D6" s="13">
        <v>2002</v>
      </c>
      <c r="E6" s="13">
        <v>2003</v>
      </c>
      <c r="F6" s="13">
        <v>2004</v>
      </c>
      <c r="G6" s="13">
        <v>2005</v>
      </c>
      <c r="H6" s="13">
        <v>2006</v>
      </c>
      <c r="I6" s="13">
        <v>2007</v>
      </c>
      <c r="J6" s="13">
        <v>2008</v>
      </c>
      <c r="K6" s="13">
        <v>2009</v>
      </c>
      <c r="L6" s="13">
        <v>2010</v>
      </c>
      <c r="M6" s="13">
        <v>2011</v>
      </c>
      <c r="N6" s="13">
        <v>2012</v>
      </c>
      <c r="O6" s="13">
        <v>2013</v>
      </c>
      <c r="P6" s="13">
        <v>2014</v>
      </c>
      <c r="Q6" s="13">
        <v>2015</v>
      </c>
      <c r="R6" s="13">
        <v>2016</v>
      </c>
      <c r="S6" s="13">
        <v>2017</v>
      </c>
      <c r="T6" s="13">
        <v>2018</v>
      </c>
      <c r="U6" s="13">
        <v>2019</v>
      </c>
      <c r="V6" s="13" t="s">
        <v>3</v>
      </c>
      <c r="W6" s="13" t="s">
        <v>4</v>
      </c>
      <c r="X6" s="13" t="s">
        <v>5</v>
      </c>
      <c r="Y6" s="14" t="s">
        <v>6</v>
      </c>
    </row>
    <row r="7" spans="1:25" s="6" customFormat="1" ht="18" customHeight="1">
      <c r="A7" s="15" t="s">
        <v>7</v>
      </c>
      <c r="B7" s="16">
        <f>SUM(B8:B17)</f>
        <v>994407</v>
      </c>
      <c r="C7" s="16">
        <f>SUM(C8:C17)</f>
        <v>1474474</v>
      </c>
      <c r="D7" s="16">
        <f>SUM(D8:D17)</f>
        <v>1431641</v>
      </c>
      <c r="E7" s="16">
        <f>SUM(E8:E17)</f>
        <v>1331352</v>
      </c>
      <c r="F7" s="16">
        <f>SUM(F8:F17)</f>
        <v>1060255</v>
      </c>
      <c r="G7" s="16">
        <f>SUM(G8:G17)</f>
        <v>1326287</v>
      </c>
      <c r="H7" s="16">
        <f>SUM(H8:H17)</f>
        <v>3539128</v>
      </c>
      <c r="I7" s="16">
        <f>SUM(I8:I17)</f>
        <v>3502088</v>
      </c>
      <c r="J7" s="16">
        <f>SUM(J8:J17)</f>
        <v>2210973</v>
      </c>
      <c r="K7" s="16">
        <f>SUM(K8:K17)</f>
        <v>2491164</v>
      </c>
      <c r="L7" s="16">
        <f>SUM(L8:L17)</f>
        <v>1646452</v>
      </c>
      <c r="M7" s="16">
        <f aca="true" t="shared" si="0" ref="M7:X7">SUM(M8:M17)</f>
        <v>1947671</v>
      </c>
      <c r="N7" s="16">
        <f t="shared" si="0"/>
        <v>2021713</v>
      </c>
      <c r="O7" s="16">
        <f t="shared" si="0"/>
        <v>1898517</v>
      </c>
      <c r="P7" s="16">
        <f t="shared" si="0"/>
        <v>2147412</v>
      </c>
      <c r="Q7" s="16">
        <f t="shared" si="0"/>
        <v>2280560</v>
      </c>
      <c r="R7" s="16">
        <f t="shared" si="0"/>
        <v>2980809</v>
      </c>
      <c r="S7" s="16">
        <f t="shared" si="0"/>
        <v>2246148</v>
      </c>
      <c r="T7" s="16">
        <f t="shared" si="0"/>
        <v>2890264</v>
      </c>
      <c r="U7" s="16">
        <f t="shared" si="0"/>
        <v>2426516</v>
      </c>
      <c r="V7" s="16">
        <f t="shared" si="0"/>
        <v>4868831</v>
      </c>
      <c r="W7" s="16">
        <f t="shared" si="0"/>
        <v>2044047</v>
      </c>
      <c r="X7" s="16">
        <f t="shared" si="0"/>
        <v>1587014</v>
      </c>
      <c r="Y7" s="17">
        <f>SUM(Y8:Y17)</f>
        <v>2056843</v>
      </c>
    </row>
    <row r="8" spans="1:25" s="6" customFormat="1" ht="18" customHeight="1">
      <c r="A8" s="18" t="s">
        <v>8</v>
      </c>
      <c r="B8" s="19">
        <v>195490</v>
      </c>
      <c r="C8" s="19">
        <v>261197</v>
      </c>
      <c r="D8" s="19">
        <v>237236</v>
      </c>
      <c r="E8" s="19">
        <v>208824</v>
      </c>
      <c r="F8" s="19">
        <v>226537</v>
      </c>
      <c r="G8" s="19">
        <v>239517</v>
      </c>
      <c r="H8" s="19">
        <v>176636</v>
      </c>
      <c r="I8" s="19">
        <v>214195</v>
      </c>
      <c r="J8" s="19">
        <v>197088</v>
      </c>
      <c r="K8" s="19">
        <v>211913</v>
      </c>
      <c r="L8" s="19">
        <v>278140</v>
      </c>
      <c r="M8" s="19">
        <v>220582</v>
      </c>
      <c r="N8" s="19">
        <v>221646</v>
      </c>
      <c r="O8" s="19">
        <v>256796</v>
      </c>
      <c r="P8" s="19">
        <v>262059</v>
      </c>
      <c r="Q8" s="20">
        <v>259063</v>
      </c>
      <c r="R8" s="20">
        <v>264340</v>
      </c>
      <c r="S8" s="19">
        <v>229330</v>
      </c>
      <c r="T8" s="19">
        <v>217780</v>
      </c>
      <c r="U8" s="19">
        <v>241654</v>
      </c>
      <c r="V8" s="19">
        <v>157842</v>
      </c>
      <c r="W8" s="19">
        <v>77003</v>
      </c>
      <c r="X8" s="19">
        <v>176263</v>
      </c>
      <c r="Y8" s="21">
        <v>339872</v>
      </c>
    </row>
    <row r="9" spans="1:25" s="6" customFormat="1" ht="18" customHeight="1">
      <c r="A9" s="18" t="s">
        <v>9</v>
      </c>
      <c r="B9" s="19">
        <v>92703</v>
      </c>
      <c r="C9" s="19">
        <v>123994</v>
      </c>
      <c r="D9" s="19">
        <v>140830</v>
      </c>
      <c r="E9" s="19">
        <v>164023</v>
      </c>
      <c r="F9" s="19">
        <v>140819</v>
      </c>
      <c r="G9" s="19">
        <v>151806</v>
      </c>
      <c r="H9" s="19">
        <v>105906</v>
      </c>
      <c r="I9" s="19">
        <v>96398</v>
      </c>
      <c r="J9" s="19">
        <v>134338</v>
      </c>
      <c r="K9" s="19">
        <v>139197</v>
      </c>
      <c r="L9" s="19">
        <v>133673</v>
      </c>
      <c r="M9" s="19">
        <v>134609</v>
      </c>
      <c r="N9" s="19">
        <v>124489</v>
      </c>
      <c r="O9" s="19">
        <v>103993</v>
      </c>
      <c r="P9" s="19">
        <v>126765</v>
      </c>
      <c r="Q9" s="20">
        <v>140467</v>
      </c>
      <c r="R9" s="20">
        <v>131628</v>
      </c>
      <c r="S9" s="19">
        <v>122279</v>
      </c>
      <c r="T9" s="19">
        <v>128994</v>
      </c>
      <c r="U9" s="19">
        <v>118590</v>
      </c>
      <c r="V9" s="19">
        <v>142909</v>
      </c>
      <c r="W9" s="19">
        <v>150414</v>
      </c>
      <c r="X9" s="19">
        <v>67210</v>
      </c>
      <c r="Y9" s="21">
        <v>92237</v>
      </c>
    </row>
    <row r="10" spans="1:25" s="6" customFormat="1" ht="18" customHeight="1">
      <c r="A10" s="18" t="s">
        <v>10</v>
      </c>
      <c r="B10" s="19">
        <v>85529</v>
      </c>
      <c r="C10" s="19">
        <v>121276</v>
      </c>
      <c r="D10" s="19">
        <v>99865</v>
      </c>
      <c r="E10" s="19">
        <v>116819</v>
      </c>
      <c r="F10" s="19">
        <v>97055</v>
      </c>
      <c r="G10" s="19">
        <v>80019</v>
      </c>
      <c r="H10" s="19">
        <v>69195</v>
      </c>
      <c r="I10" s="19">
        <v>60507</v>
      </c>
      <c r="J10" s="19">
        <v>53501</v>
      </c>
      <c r="K10" s="19">
        <v>60394</v>
      </c>
      <c r="L10" s="19">
        <v>78583</v>
      </c>
      <c r="M10" s="19">
        <v>67686</v>
      </c>
      <c r="N10" s="19">
        <v>83727</v>
      </c>
      <c r="O10" s="19">
        <v>93847</v>
      </c>
      <c r="P10" s="19">
        <v>91221</v>
      </c>
      <c r="Q10" s="20">
        <v>89815</v>
      </c>
      <c r="R10" s="20">
        <v>74851</v>
      </c>
      <c r="S10" s="19">
        <v>60572</v>
      </c>
      <c r="T10" s="19">
        <v>46983</v>
      </c>
      <c r="U10" s="19">
        <v>56235</v>
      </c>
      <c r="V10" s="19">
        <v>645650</v>
      </c>
      <c r="W10" s="19">
        <v>84247</v>
      </c>
      <c r="X10" s="19">
        <v>33680</v>
      </c>
      <c r="Y10" s="21">
        <v>52836</v>
      </c>
    </row>
    <row r="11" spans="1:25" s="6" customFormat="1" ht="18" customHeight="1">
      <c r="A11" s="18" t="s">
        <v>11</v>
      </c>
      <c r="B11" s="19">
        <v>171095</v>
      </c>
      <c r="C11" s="19">
        <v>155384</v>
      </c>
      <c r="D11" s="19">
        <v>441598</v>
      </c>
      <c r="E11" s="19">
        <v>132134</v>
      </c>
      <c r="F11" s="19">
        <v>110142</v>
      </c>
      <c r="G11" s="19">
        <v>104295</v>
      </c>
      <c r="H11" s="19">
        <v>97205</v>
      </c>
      <c r="I11" s="19">
        <v>78334</v>
      </c>
      <c r="J11" s="19">
        <v>80278</v>
      </c>
      <c r="K11" s="19">
        <v>79176</v>
      </c>
      <c r="L11" s="19">
        <v>86390</v>
      </c>
      <c r="M11" s="19">
        <v>45615</v>
      </c>
      <c r="N11" s="19">
        <v>129222</v>
      </c>
      <c r="O11" s="19">
        <v>86154</v>
      </c>
      <c r="P11" s="19">
        <v>92467</v>
      </c>
      <c r="Q11" s="20">
        <v>146447</v>
      </c>
      <c r="R11" s="20">
        <v>82303</v>
      </c>
      <c r="S11" s="19">
        <v>61491</v>
      </c>
      <c r="T11" s="19">
        <v>79835</v>
      </c>
      <c r="U11" s="19">
        <v>66683</v>
      </c>
      <c r="V11" s="19">
        <v>232786</v>
      </c>
      <c r="W11" s="19">
        <v>129149</v>
      </c>
      <c r="X11" s="19">
        <v>68875</v>
      </c>
      <c r="Y11" s="21">
        <v>38531</v>
      </c>
    </row>
    <row r="12" spans="1:25" s="6" customFormat="1" ht="18" customHeight="1">
      <c r="A12" s="18" t="s">
        <v>12</v>
      </c>
      <c r="B12" s="19">
        <v>300086</v>
      </c>
      <c r="C12" s="19">
        <v>568095</v>
      </c>
      <c r="D12" s="19">
        <v>401124</v>
      </c>
      <c r="E12" s="19">
        <v>430524</v>
      </c>
      <c r="F12" s="19">
        <v>303451</v>
      </c>
      <c r="G12" s="19">
        <v>618051</v>
      </c>
      <c r="H12" s="19">
        <v>2845538</v>
      </c>
      <c r="I12" s="19">
        <v>2900550</v>
      </c>
      <c r="J12" s="19">
        <v>1347549</v>
      </c>
      <c r="K12" s="19">
        <v>1787575</v>
      </c>
      <c r="L12" s="19">
        <v>877043</v>
      </c>
      <c r="M12" s="19">
        <v>1241308</v>
      </c>
      <c r="N12" s="19">
        <v>1046774</v>
      </c>
      <c r="O12" s="19">
        <v>938014</v>
      </c>
      <c r="P12" s="19">
        <v>1121393</v>
      </c>
      <c r="Q12" s="20">
        <v>1155800</v>
      </c>
      <c r="R12" s="20">
        <v>1921866</v>
      </c>
      <c r="S12" s="19">
        <v>1381251</v>
      </c>
      <c r="T12" s="19">
        <v>1902518</v>
      </c>
      <c r="U12" s="19">
        <v>1270771</v>
      </c>
      <c r="V12" s="19">
        <v>343068</v>
      </c>
      <c r="W12" s="19">
        <v>157791</v>
      </c>
      <c r="X12" s="19">
        <v>574573</v>
      </c>
      <c r="Y12" s="21">
        <v>625219</v>
      </c>
    </row>
    <row r="13" spans="1:25" s="6" customFormat="1" ht="18" customHeight="1">
      <c r="A13" s="18" t="s">
        <v>13</v>
      </c>
      <c r="B13" s="19">
        <v>11655</v>
      </c>
      <c r="C13" s="19">
        <v>11361</v>
      </c>
      <c r="D13" s="19">
        <v>6630</v>
      </c>
      <c r="E13" s="19">
        <v>7644</v>
      </c>
      <c r="F13" s="19">
        <v>14997</v>
      </c>
      <c r="G13" s="19">
        <v>7090</v>
      </c>
      <c r="H13" s="19">
        <v>12620</v>
      </c>
      <c r="I13" s="19">
        <v>6167</v>
      </c>
      <c r="J13" s="19">
        <v>10938</v>
      </c>
      <c r="K13" s="19">
        <v>28257</v>
      </c>
      <c r="L13" s="19">
        <v>28536</v>
      </c>
      <c r="M13" s="19">
        <v>26631</v>
      </c>
      <c r="N13" s="19">
        <v>37410</v>
      </c>
      <c r="O13" s="19">
        <v>51792</v>
      </c>
      <c r="P13" s="19">
        <v>58158</v>
      </c>
      <c r="Q13" s="20">
        <v>50407</v>
      </c>
      <c r="R13" s="20">
        <v>57607</v>
      </c>
      <c r="S13" s="19">
        <v>69692</v>
      </c>
      <c r="T13" s="19">
        <v>70811</v>
      </c>
      <c r="U13" s="19">
        <v>184936</v>
      </c>
      <c r="V13" s="19">
        <v>1665262</v>
      </c>
      <c r="W13" s="19">
        <v>642301</v>
      </c>
      <c r="X13" s="19">
        <v>305123</v>
      </c>
      <c r="Y13" s="21">
        <v>373913</v>
      </c>
    </row>
    <row r="14" spans="1:25" s="6" customFormat="1" ht="18" customHeight="1">
      <c r="A14" s="18" t="s">
        <v>14</v>
      </c>
      <c r="B14" s="19">
        <v>6177</v>
      </c>
      <c r="C14" s="19">
        <v>11686</v>
      </c>
      <c r="D14" s="19">
        <v>11119</v>
      </c>
      <c r="E14" s="19">
        <v>9318</v>
      </c>
      <c r="F14" s="19">
        <v>12654</v>
      </c>
      <c r="G14" s="19">
        <v>20940</v>
      </c>
      <c r="H14" s="19">
        <v>13550</v>
      </c>
      <c r="I14" s="19">
        <v>11871</v>
      </c>
      <c r="J14" s="19">
        <v>13947</v>
      </c>
      <c r="K14" s="19">
        <v>26821</v>
      </c>
      <c r="L14" s="19">
        <v>23912</v>
      </c>
      <c r="M14" s="19">
        <v>40090</v>
      </c>
      <c r="N14" s="19">
        <v>30220</v>
      </c>
      <c r="O14" s="19">
        <v>33874</v>
      </c>
      <c r="P14" s="19">
        <v>37048</v>
      </c>
      <c r="Q14" s="20">
        <v>38214</v>
      </c>
      <c r="R14" s="20">
        <v>27277</v>
      </c>
      <c r="S14" s="19">
        <v>30178</v>
      </c>
      <c r="T14" s="19">
        <v>28024</v>
      </c>
      <c r="U14" s="19">
        <v>30522</v>
      </c>
      <c r="V14" s="19">
        <v>146061</v>
      </c>
      <c r="W14" s="19">
        <v>50737</v>
      </c>
      <c r="X14" s="19">
        <v>18991</v>
      </c>
      <c r="Y14" s="21">
        <v>28328</v>
      </c>
    </row>
    <row r="15" spans="1:25" s="6" customFormat="1" ht="18" customHeight="1">
      <c r="A15" s="18" t="s">
        <v>15</v>
      </c>
      <c r="B15" s="19">
        <v>9580</v>
      </c>
      <c r="C15" s="19">
        <v>4135</v>
      </c>
      <c r="D15" s="19">
        <v>8092</v>
      </c>
      <c r="E15" s="19">
        <v>3716</v>
      </c>
      <c r="F15" s="19">
        <v>9452</v>
      </c>
      <c r="G15" s="19">
        <v>11371</v>
      </c>
      <c r="H15" s="19">
        <v>6302</v>
      </c>
      <c r="I15" s="19">
        <v>4970</v>
      </c>
      <c r="J15" s="19">
        <v>9446</v>
      </c>
      <c r="K15" s="19">
        <v>13208</v>
      </c>
      <c r="L15" s="19">
        <v>11340</v>
      </c>
      <c r="M15" s="19">
        <v>12253</v>
      </c>
      <c r="N15" s="19">
        <v>13492</v>
      </c>
      <c r="O15" s="19">
        <v>24469</v>
      </c>
      <c r="P15" s="19">
        <v>21935</v>
      </c>
      <c r="Q15" s="20">
        <v>21390</v>
      </c>
      <c r="R15" s="20">
        <v>39424</v>
      </c>
      <c r="S15" s="19">
        <v>34155</v>
      </c>
      <c r="T15" s="19">
        <v>40298</v>
      </c>
      <c r="U15" s="19">
        <v>40240</v>
      </c>
      <c r="V15" s="19">
        <v>454327</v>
      </c>
      <c r="W15" s="19">
        <v>183705</v>
      </c>
      <c r="X15" s="19">
        <v>15308</v>
      </c>
      <c r="Y15" s="21">
        <v>22182</v>
      </c>
    </row>
    <row r="16" spans="1:25" s="6" customFormat="1" ht="18" customHeight="1">
      <c r="A16" s="18" t="s">
        <v>16</v>
      </c>
      <c r="B16" s="19">
        <v>349</v>
      </c>
      <c r="C16" s="19">
        <v>993</v>
      </c>
      <c r="D16" s="19">
        <v>839</v>
      </c>
      <c r="E16" s="19">
        <v>600</v>
      </c>
      <c r="F16" s="19">
        <v>1374</v>
      </c>
      <c r="G16" s="19">
        <v>1326</v>
      </c>
      <c r="H16" s="19">
        <v>1400</v>
      </c>
      <c r="I16" s="19">
        <v>1793</v>
      </c>
      <c r="J16" s="19">
        <v>547</v>
      </c>
      <c r="K16" s="19">
        <v>2755</v>
      </c>
      <c r="L16" s="19">
        <v>2370</v>
      </c>
      <c r="M16" s="19">
        <v>5134</v>
      </c>
      <c r="N16" s="19">
        <v>3590</v>
      </c>
      <c r="O16" s="19">
        <v>6185</v>
      </c>
      <c r="P16" s="19">
        <v>5195</v>
      </c>
      <c r="Q16" s="20">
        <v>4511</v>
      </c>
      <c r="R16" s="20">
        <v>6588</v>
      </c>
      <c r="S16" s="19">
        <v>5314</v>
      </c>
      <c r="T16" s="19">
        <v>8959</v>
      </c>
      <c r="U16" s="19">
        <v>3701</v>
      </c>
      <c r="V16" s="19">
        <v>12494</v>
      </c>
      <c r="W16" s="19">
        <v>3636</v>
      </c>
      <c r="X16" s="19">
        <v>5310</v>
      </c>
      <c r="Y16" s="21">
        <v>3815</v>
      </c>
    </row>
    <row r="17" spans="1:25" s="6" customFormat="1" ht="18" customHeight="1">
      <c r="A17" s="18" t="s">
        <v>17</v>
      </c>
      <c r="B17" s="19">
        <v>121743</v>
      </c>
      <c r="C17" s="19">
        <v>216353</v>
      </c>
      <c r="D17" s="19">
        <v>84308</v>
      </c>
      <c r="E17" s="19">
        <v>257750</v>
      </c>
      <c r="F17" s="19">
        <v>143774</v>
      </c>
      <c r="G17" s="19">
        <v>91872</v>
      </c>
      <c r="H17" s="19">
        <v>210776</v>
      </c>
      <c r="I17" s="19">
        <v>127303</v>
      </c>
      <c r="J17" s="19">
        <v>363341</v>
      </c>
      <c r="K17" s="19">
        <v>141868</v>
      </c>
      <c r="L17" s="19">
        <v>126465</v>
      </c>
      <c r="M17" s="19">
        <v>153763</v>
      </c>
      <c r="N17" s="19">
        <f>57482+106486+167175</f>
        <v>331143</v>
      </c>
      <c r="O17" s="19">
        <f>54630+101756+147007</f>
        <v>303393</v>
      </c>
      <c r="P17" s="19">
        <v>331171</v>
      </c>
      <c r="Q17" s="20">
        <v>374446</v>
      </c>
      <c r="R17" s="20">
        <v>374925</v>
      </c>
      <c r="S17" s="19">
        <v>251886</v>
      </c>
      <c r="T17" s="19">
        <v>366062</v>
      </c>
      <c r="U17" s="19">
        <v>413184</v>
      </c>
      <c r="V17" s="19">
        <v>1068432</v>
      </c>
      <c r="W17" s="19">
        <v>565064</v>
      </c>
      <c r="X17" s="19">
        <v>321681</v>
      </c>
      <c r="Y17" s="21">
        <v>479910</v>
      </c>
    </row>
    <row r="18" spans="1:11" ht="12.75">
      <c r="A18" s="9"/>
      <c r="B18" s="9"/>
      <c r="C18" s="9"/>
      <c r="D18" s="9"/>
      <c r="E18" s="9"/>
      <c r="F18" s="9"/>
      <c r="G18" s="9"/>
      <c r="H18" s="9"/>
      <c r="I18" s="9"/>
      <c r="J18" s="9"/>
      <c r="K18" s="9"/>
    </row>
    <row r="19" spans="1:25" s="10" customFormat="1" ht="12.75">
      <c r="A19" s="23" t="s">
        <v>18</v>
      </c>
      <c r="B19" s="23"/>
      <c r="C19" s="23"/>
      <c r="D19" s="23"/>
      <c r="E19" s="23"/>
      <c r="F19" s="23"/>
      <c r="G19" s="23"/>
      <c r="H19" s="23"/>
      <c r="I19" s="23"/>
      <c r="J19" s="9"/>
      <c r="K19" s="9"/>
      <c r="S19" s="24"/>
      <c r="T19" s="6"/>
      <c r="U19" s="6"/>
      <c r="V19" s="6"/>
      <c r="W19" s="6"/>
      <c r="X19" s="6"/>
      <c r="Y19" s="11"/>
    </row>
    <row r="20" spans="1:19" ht="12.75">
      <c r="A20" s="25" t="s">
        <v>19</v>
      </c>
      <c r="S20" s="26"/>
    </row>
    <row r="21" spans="1:25" ht="12.75" customHeight="1">
      <c r="A21" s="27" t="s">
        <v>20</v>
      </c>
      <c r="B21" s="27"/>
      <c r="C21" s="27"/>
      <c r="D21" s="27"/>
      <c r="E21" s="27"/>
      <c r="F21" s="27"/>
      <c r="G21" s="27"/>
      <c r="H21" s="27"/>
      <c r="I21" s="27"/>
      <c r="J21" s="27"/>
      <c r="K21" s="27"/>
      <c r="L21" s="27"/>
      <c r="M21" s="27"/>
      <c r="N21" s="27"/>
      <c r="O21" s="27"/>
      <c r="P21" s="27"/>
      <c r="Q21" s="27"/>
      <c r="R21" s="27"/>
      <c r="S21" s="27"/>
      <c r="T21" s="27"/>
      <c r="U21" s="27"/>
      <c r="V21" s="27"/>
      <c r="W21" s="27"/>
      <c r="X21" s="27"/>
      <c r="Y21" s="27"/>
    </row>
    <row r="22" spans="1:11" ht="12.75">
      <c r="A22" s="25" t="s">
        <v>21</v>
      </c>
      <c r="B22" s="9"/>
      <c r="C22" s="9"/>
      <c r="D22" s="9"/>
      <c r="E22" s="9"/>
      <c r="F22" s="9"/>
      <c r="G22" s="9"/>
      <c r="H22" s="9"/>
      <c r="I22" s="9"/>
      <c r="J22" s="9"/>
      <c r="K22" s="9"/>
    </row>
    <row r="23" spans="1:11" ht="12.75">
      <c r="A23" s="25"/>
      <c r="B23" s="9"/>
      <c r="C23" s="9"/>
      <c r="D23" s="9"/>
      <c r="E23" s="9"/>
      <c r="F23" s="9"/>
      <c r="G23" s="9"/>
      <c r="H23" s="9"/>
      <c r="I23" s="9"/>
      <c r="J23" s="9"/>
      <c r="K23" s="9"/>
    </row>
    <row r="24" spans="1:11" ht="12.75">
      <c r="A24" s="28" t="s">
        <v>22</v>
      </c>
      <c r="B24" s="9"/>
      <c r="C24" s="9"/>
      <c r="D24" s="9"/>
      <c r="E24" s="9"/>
      <c r="F24" s="9"/>
      <c r="G24" s="9"/>
      <c r="H24" s="9"/>
      <c r="I24" s="9"/>
      <c r="J24" s="9"/>
      <c r="K24" s="9"/>
    </row>
    <row r="25" spans="1:25" ht="12.75">
      <c r="A25" s="29" t="s">
        <v>23</v>
      </c>
      <c r="B25" s="29"/>
      <c r="C25" s="29"/>
      <c r="D25" s="29"/>
      <c r="E25" s="29"/>
      <c r="F25" s="29"/>
      <c r="G25" s="29"/>
      <c r="H25" s="29"/>
      <c r="I25" s="29"/>
      <c r="J25" s="29"/>
      <c r="K25" s="29"/>
      <c r="L25" s="29"/>
      <c r="M25" s="29"/>
      <c r="N25" s="29"/>
      <c r="O25" s="29"/>
      <c r="P25" s="29"/>
      <c r="Q25" s="29"/>
      <c r="R25" s="29"/>
      <c r="S25" s="29"/>
      <c r="T25" s="29"/>
      <c r="U25" s="29"/>
      <c r="V25" s="29"/>
      <c r="W25" s="29"/>
      <c r="X25" s="29"/>
      <c r="Y25" s="8"/>
    </row>
    <row r="26" spans="1:25" ht="12.75">
      <c r="A26" s="29" t="s">
        <v>24</v>
      </c>
      <c r="B26" s="29"/>
      <c r="C26" s="29"/>
      <c r="D26" s="29"/>
      <c r="E26" s="29"/>
      <c r="F26" s="29"/>
      <c r="G26" s="29"/>
      <c r="H26" s="29"/>
      <c r="I26" s="29"/>
      <c r="J26" s="29"/>
      <c r="K26" s="29"/>
      <c r="L26" s="29"/>
      <c r="M26" s="29"/>
      <c r="N26" s="29"/>
      <c r="O26" s="29"/>
      <c r="P26" s="29"/>
      <c r="Q26" s="29"/>
      <c r="R26" s="29"/>
      <c r="S26" s="29"/>
      <c r="T26" s="29"/>
      <c r="U26" s="29"/>
      <c r="V26" s="29"/>
      <c r="W26" s="29"/>
      <c r="X26" s="29"/>
      <c r="Y26" s="8"/>
    </row>
  </sheetData>
  <sheetProtection/>
  <mergeCells count="6">
    <mergeCell ref="A1:Y1"/>
    <mergeCell ref="A3:Y3"/>
    <mergeCell ref="A4:Y4"/>
    <mergeCell ref="A21:Y21"/>
    <mergeCell ref="A25:Y25"/>
    <mergeCell ref="A26:Y26"/>
  </mergeCells>
  <printOptions horizontalCentered="1"/>
  <pageMargins left="0.7874015748031497" right="0.7874015748031497" top="0.984251968503937" bottom="0.984251968503937" header="0" footer="0"/>
  <pageSetup fitToHeight="1" fitToWidth="1" horizontalDpi="600" verticalDpi="600" orientation="landscape" scale="4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Ana</cp:lastModifiedBy>
  <dcterms:created xsi:type="dcterms:W3CDTF">2024-03-04T21:13:05Z</dcterms:created>
  <dcterms:modified xsi:type="dcterms:W3CDTF">2024-03-04T21:14:12Z</dcterms:modified>
  <cp:category/>
  <cp:version/>
  <cp:contentType/>
  <cp:contentStatus/>
</cp:coreProperties>
</file>